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65" windowHeight="4575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<sst xmlns="http://schemas.openxmlformats.org/spreadsheetml/2006/main" count="104" uniqueCount="73">
  <si>
    <t>(A)</t>
  </si>
  <si>
    <t>(B)</t>
  </si>
  <si>
    <t>(C)</t>
  </si>
  <si>
    <t>(D)</t>
  </si>
  <si>
    <t>(E)</t>
  </si>
  <si>
    <t>(F)</t>
  </si>
  <si>
    <t>(G)=(A)-(B)+(F)</t>
  </si>
  <si>
    <t>Approved</t>
  </si>
  <si>
    <t>Act.Exp.</t>
  </si>
  <si>
    <t>Advance</t>
  </si>
  <si>
    <t>Amount</t>
  </si>
  <si>
    <t>Saving($)</t>
  </si>
  <si>
    <t>Uncommitted</t>
  </si>
  <si>
    <t>Nature Of Activities</t>
  </si>
  <si>
    <t>Allocation($)</t>
  </si>
  <si>
    <t>Commitment($)</t>
  </si>
  <si>
    <t>Prog.Total($)</t>
  </si>
  <si>
    <t>Payment($)</t>
  </si>
  <si>
    <t>Outstanding($)</t>
  </si>
  <si>
    <t>Fund($)</t>
  </si>
  <si>
    <t>活動性質</t>
  </si>
  <si>
    <t>撥款</t>
  </si>
  <si>
    <t>已批撥款額</t>
  </si>
  <si>
    <t>實際支銷累積總額</t>
  </si>
  <si>
    <t>預支款額</t>
  </si>
  <si>
    <t>未清款額</t>
  </si>
  <si>
    <t>交回區議會的餘額</t>
  </si>
  <si>
    <t>未動用款額</t>
  </si>
  <si>
    <r>
      <t xml:space="preserve">    (</t>
    </r>
    <r>
      <rPr>
        <b/>
        <sz val="10"/>
        <rFont val="細明體"/>
        <family val="3"/>
      </rPr>
      <t>文化、體育及康樂</t>
    </r>
    <r>
      <rPr>
        <b/>
        <sz val="10"/>
        <rFont val="Times New Roman"/>
        <family val="1"/>
      </rPr>
      <t>)</t>
    </r>
  </si>
  <si>
    <t>TOTAL</t>
  </si>
  <si>
    <r>
      <t>(</t>
    </r>
    <r>
      <rPr>
        <b/>
        <sz val="10"/>
        <rFont val="細明體"/>
        <family val="3"/>
      </rPr>
      <t>總額</t>
    </r>
    <r>
      <rPr>
        <b/>
        <sz val="10"/>
        <rFont val="Times New Roman"/>
        <family val="1"/>
      </rPr>
      <t>)</t>
    </r>
  </si>
  <si>
    <r>
      <t>Sub-total (</t>
    </r>
    <r>
      <rPr>
        <b/>
        <sz val="10"/>
        <rFont val="細明體"/>
        <family val="3"/>
      </rPr>
      <t>小計</t>
    </r>
    <r>
      <rPr>
        <b/>
        <sz val="10"/>
        <rFont val="Times New Roman"/>
        <family val="1"/>
      </rPr>
      <t>)</t>
    </r>
  </si>
  <si>
    <r>
      <t># Area Committee (</t>
    </r>
    <r>
      <rPr>
        <u val="single"/>
        <sz val="9"/>
        <rFont val="細明體"/>
        <family val="3"/>
      </rPr>
      <t>分區會</t>
    </r>
    <r>
      <rPr>
        <u val="single"/>
        <sz val="9"/>
        <rFont val="Times New Roman"/>
        <family val="1"/>
      </rPr>
      <t>)</t>
    </r>
  </si>
  <si>
    <r>
      <t>Sai Kung (</t>
    </r>
    <r>
      <rPr>
        <sz val="9"/>
        <rFont val="細明體"/>
        <family val="3"/>
      </rPr>
      <t>西貢</t>
    </r>
    <r>
      <rPr>
        <sz val="9"/>
        <rFont val="Times New Roman"/>
        <family val="1"/>
      </rPr>
      <t>)</t>
    </r>
  </si>
  <si>
    <r>
      <t>TKO(South) (</t>
    </r>
    <r>
      <rPr>
        <sz val="9"/>
        <rFont val="細明體"/>
        <family val="3"/>
      </rPr>
      <t>將軍澳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南</t>
    </r>
    <r>
      <rPr>
        <sz val="9"/>
        <rFont val="Times New Roman"/>
        <family val="1"/>
      </rPr>
      <t>))</t>
    </r>
  </si>
  <si>
    <r>
      <t>TKO(North) (</t>
    </r>
    <r>
      <rPr>
        <sz val="9"/>
        <rFont val="細明體"/>
        <family val="3"/>
      </rPr>
      <t>將軍澳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北</t>
    </r>
    <r>
      <rPr>
        <sz val="9"/>
        <rFont val="Times New Roman"/>
        <family val="1"/>
      </rPr>
      <t>))</t>
    </r>
  </si>
  <si>
    <r>
      <t xml:space="preserve">   (c) District News (</t>
    </r>
    <r>
      <rPr>
        <sz val="10"/>
        <rFont val="細明體"/>
        <family val="3"/>
      </rPr>
      <t>地區報紙</t>
    </r>
    <r>
      <rPr>
        <sz val="10"/>
        <rFont val="Times New Roman"/>
        <family val="1"/>
      </rPr>
      <t>)</t>
    </r>
  </si>
  <si>
    <t xml:space="preserve">   (a) Souvenirs</t>
  </si>
  <si>
    <r>
      <t xml:space="preserve">        </t>
    </r>
    <r>
      <rPr>
        <sz val="10"/>
        <rFont val="細明體"/>
        <family val="3"/>
      </rPr>
      <t>賀年印刷品</t>
    </r>
    <r>
      <rPr>
        <sz val="10"/>
        <rFont val="Times New Roman"/>
        <family val="1"/>
      </rPr>
      <t xml:space="preserve"> (</t>
    </r>
    <r>
      <rPr>
        <sz val="10"/>
        <rFont val="細明體"/>
        <family val="3"/>
      </rPr>
      <t>包括日記簿、掛曆、利是封及揮春</t>
    </r>
    <r>
      <rPr>
        <sz val="10"/>
        <rFont val="Times New Roman"/>
        <family val="1"/>
      </rPr>
      <t>)</t>
    </r>
  </si>
  <si>
    <r>
      <t xml:space="preserve">   (l) Others (</t>
    </r>
    <r>
      <rPr>
        <sz val="10"/>
        <rFont val="細明體"/>
        <family val="3"/>
      </rPr>
      <t>其他非預留撥款活動</t>
    </r>
    <r>
      <rPr>
        <sz val="10"/>
        <rFont val="Times New Roman"/>
        <family val="1"/>
      </rPr>
      <t>)</t>
    </r>
  </si>
  <si>
    <r>
      <t xml:space="preserve">   (i) Working Group of CAC (</t>
    </r>
    <r>
      <rPr>
        <sz val="10"/>
        <rFont val="細明體"/>
        <family val="3"/>
      </rPr>
      <t>社區事務委員會各工作小組</t>
    </r>
    <r>
      <rPr>
        <sz val="10"/>
        <rFont val="Times New Roman"/>
        <family val="1"/>
      </rPr>
      <t>)</t>
    </r>
  </si>
  <si>
    <r>
      <t xml:space="preserve">   (h) Fire Safety (</t>
    </r>
    <r>
      <rPr>
        <sz val="10"/>
        <rFont val="細明體"/>
        <family val="3"/>
      </rPr>
      <t>防火運動</t>
    </r>
    <r>
      <rPr>
        <sz val="10"/>
        <rFont val="Times New Roman"/>
        <family val="1"/>
      </rPr>
      <t>)</t>
    </r>
  </si>
  <si>
    <r>
      <t xml:space="preserve">   (g) Road Safety (</t>
    </r>
    <r>
      <rPr>
        <sz val="10"/>
        <rFont val="細明體"/>
        <family val="3"/>
      </rPr>
      <t>道路安全</t>
    </r>
    <r>
      <rPr>
        <sz val="10"/>
        <rFont val="Times New Roman"/>
        <family val="1"/>
      </rPr>
      <t>)</t>
    </r>
  </si>
  <si>
    <r>
      <t xml:space="preserve">   (f) Anti-Corruption (</t>
    </r>
    <r>
      <rPr>
        <sz val="10"/>
        <rFont val="細明體"/>
        <family val="3"/>
      </rPr>
      <t>地區倡廉</t>
    </r>
    <r>
      <rPr>
        <sz val="10"/>
        <rFont val="Times New Roman"/>
        <family val="1"/>
      </rPr>
      <t>)</t>
    </r>
  </si>
  <si>
    <r>
      <t xml:space="preserve">   (e) Civic Education (</t>
    </r>
    <r>
      <rPr>
        <sz val="10"/>
        <rFont val="細明體"/>
        <family val="3"/>
      </rPr>
      <t>公民教育</t>
    </r>
    <r>
      <rPr>
        <sz val="10"/>
        <rFont val="Times New Roman"/>
        <family val="1"/>
      </rPr>
      <t>)</t>
    </r>
  </si>
  <si>
    <r>
      <t xml:space="preserve">   (d) District Fight Crime Activities (</t>
    </r>
    <r>
      <rPr>
        <sz val="10"/>
        <rFont val="細明體"/>
        <family val="3"/>
      </rPr>
      <t>撲滅罪行活動</t>
    </r>
    <r>
      <rPr>
        <sz val="10"/>
        <rFont val="Times New Roman"/>
        <family val="1"/>
      </rPr>
      <t>)</t>
    </r>
  </si>
  <si>
    <r>
      <t xml:space="preserve">   (c) Area Committees (</t>
    </r>
    <r>
      <rPr>
        <sz val="10"/>
        <rFont val="細明體"/>
        <family val="3"/>
      </rPr>
      <t>分區會活動</t>
    </r>
    <r>
      <rPr>
        <sz val="10"/>
        <rFont val="Times New Roman"/>
        <family val="1"/>
      </rPr>
      <t>) #</t>
    </r>
  </si>
  <si>
    <r>
      <t xml:space="preserve">   (a) Elderly Festival (</t>
    </r>
    <r>
      <rPr>
        <sz val="10"/>
        <rFont val="細明體"/>
        <family val="3"/>
      </rPr>
      <t>敬老節</t>
    </r>
    <r>
      <rPr>
        <sz val="10"/>
        <rFont val="Times New Roman"/>
        <family val="1"/>
      </rPr>
      <t>)</t>
    </r>
  </si>
  <si>
    <r>
      <t xml:space="preserve">   (e) National Day Celebration (</t>
    </r>
    <r>
      <rPr>
        <sz val="10"/>
        <rFont val="細明體"/>
        <family val="3"/>
      </rPr>
      <t>國慶</t>
    </r>
    <r>
      <rPr>
        <sz val="10"/>
        <rFont val="Times New Roman"/>
        <family val="1"/>
      </rPr>
      <t>)</t>
    </r>
  </si>
  <si>
    <r>
      <t xml:space="preserve">   (d) Victory Remembrance (</t>
    </r>
    <r>
      <rPr>
        <sz val="10"/>
        <rFont val="細明體"/>
        <family val="3"/>
      </rPr>
      <t>抗日勝利紀念活動</t>
    </r>
    <r>
      <rPr>
        <sz val="10"/>
        <rFont val="Times New Roman"/>
        <family val="1"/>
      </rPr>
      <t>)</t>
    </r>
  </si>
  <si>
    <r>
      <t xml:space="preserve">   (c) Re-unification Celebrations (</t>
    </r>
    <r>
      <rPr>
        <sz val="10"/>
        <rFont val="細明體"/>
        <family val="3"/>
      </rPr>
      <t>慶祝香港回歸</t>
    </r>
    <r>
      <rPr>
        <sz val="10"/>
        <rFont val="Times New Roman"/>
        <family val="1"/>
      </rPr>
      <t>)</t>
    </r>
  </si>
  <si>
    <r>
      <t xml:space="preserve">   (b) Dragon Boat Festival (</t>
    </r>
    <r>
      <rPr>
        <sz val="10"/>
        <rFont val="細明體"/>
        <family val="3"/>
      </rPr>
      <t>龍舟節</t>
    </r>
    <r>
      <rPr>
        <sz val="10"/>
        <rFont val="Times New Roman"/>
        <family val="1"/>
      </rPr>
      <t>)</t>
    </r>
  </si>
  <si>
    <r>
      <t xml:space="preserve">   </t>
    </r>
    <r>
      <rPr>
        <sz val="10"/>
        <rFont val="Times New Roman"/>
        <family val="1"/>
      </rPr>
      <t>(a) District Festival, including Festive Lightings (</t>
    </r>
    <r>
      <rPr>
        <sz val="10"/>
        <rFont val="細明體"/>
        <family val="3"/>
      </rPr>
      <t>西貢區節</t>
    </r>
    <r>
      <rPr>
        <sz val="10"/>
        <rFont val="Times New Roman"/>
        <family val="1"/>
      </rPr>
      <t>)</t>
    </r>
  </si>
  <si>
    <r>
      <t xml:space="preserve">   (e) Recreational Activities for Resident Organisations
        (</t>
    </r>
    <r>
      <rPr>
        <sz val="10"/>
        <rFont val="細明體"/>
        <family val="3"/>
      </rPr>
      <t>居民團體康樂活動</t>
    </r>
    <r>
      <rPr>
        <sz val="10"/>
        <rFont val="Times New Roman"/>
        <family val="1"/>
      </rPr>
      <t>)</t>
    </r>
  </si>
  <si>
    <r>
      <t xml:space="preserve">   (b) Summer Youth Programs (</t>
    </r>
    <r>
      <rPr>
        <sz val="10"/>
        <rFont val="細明體"/>
        <family val="3"/>
      </rPr>
      <t>青少年暑期活動</t>
    </r>
    <r>
      <rPr>
        <sz val="10"/>
        <rFont val="Times New Roman"/>
        <family val="1"/>
      </rPr>
      <t>)</t>
    </r>
  </si>
  <si>
    <r>
      <t xml:space="preserve">   (c) International Walkathon (</t>
    </r>
    <r>
      <rPr>
        <sz val="10"/>
        <rFont val="細明體"/>
        <family val="3"/>
      </rPr>
      <t>國際健行日</t>
    </r>
    <r>
      <rPr>
        <sz val="10"/>
        <rFont val="Times New Roman"/>
        <family val="1"/>
      </rPr>
      <t>)</t>
    </r>
  </si>
  <si>
    <r>
      <t xml:space="preserve">   (a) Sai Kung Sports Club (</t>
    </r>
    <r>
      <rPr>
        <sz val="10"/>
        <rFont val="細明體"/>
        <family val="3"/>
      </rPr>
      <t>西貢區體育會</t>
    </r>
    <r>
      <rPr>
        <sz val="10"/>
        <rFont val="Times New Roman"/>
        <family val="1"/>
      </rPr>
      <t>)</t>
    </r>
  </si>
  <si>
    <r>
      <t xml:space="preserve">   (j) Working Group of HSCC
        (</t>
    </r>
    <r>
      <rPr>
        <sz val="10"/>
        <rFont val="細明體"/>
        <family val="3"/>
      </rPr>
      <t>健康安全城巿委員會各工作小組</t>
    </r>
    <r>
      <rPr>
        <sz val="10"/>
        <rFont val="Times New Roman"/>
        <family val="1"/>
      </rPr>
      <t>)</t>
    </r>
  </si>
  <si>
    <r>
      <t xml:space="preserve">   (f) Others (</t>
    </r>
    <r>
      <rPr>
        <sz val="10"/>
        <rFont val="細明體"/>
        <family val="3"/>
      </rPr>
      <t>其他非預留撥款活動</t>
    </r>
    <r>
      <rPr>
        <sz val="10"/>
        <rFont val="Times New Roman"/>
        <family val="1"/>
      </rPr>
      <t>)</t>
    </r>
  </si>
  <si>
    <r>
      <t xml:space="preserve">   (d) Lunar New Year Programme of Rural Culture
        (</t>
    </r>
    <r>
      <rPr>
        <sz val="10"/>
        <rFont val="細明體"/>
        <family val="3"/>
      </rPr>
      <t>鄉村傳統新春文化節目</t>
    </r>
    <r>
      <rPr>
        <sz val="10"/>
        <rFont val="Times New Roman"/>
        <family val="1"/>
      </rPr>
      <t>)</t>
    </r>
  </si>
  <si>
    <r>
      <t xml:space="preserve">   (f) Lunar New Year Celebration (</t>
    </r>
    <r>
      <rPr>
        <sz val="10"/>
        <rFont val="細明體"/>
        <family val="3"/>
      </rPr>
      <t>新年慶祝活動</t>
    </r>
    <r>
      <rPr>
        <sz val="10"/>
        <rFont val="Times New Roman"/>
        <family val="1"/>
      </rPr>
      <t>)</t>
    </r>
  </si>
  <si>
    <r>
      <t xml:space="preserve">   (b) Healthy City and Safe Community Accreditation
        (</t>
    </r>
    <r>
      <rPr>
        <sz val="10"/>
        <rFont val="細明體"/>
        <family val="3"/>
      </rPr>
      <t>健康城市及安全社區認證</t>
    </r>
    <r>
      <rPr>
        <sz val="10"/>
        <rFont val="Times New Roman"/>
        <family val="1"/>
      </rPr>
      <t>)</t>
    </r>
  </si>
  <si>
    <r>
      <t xml:space="preserve">   (k) Promotion of Economy in District (</t>
    </r>
    <r>
      <rPr>
        <sz val="10"/>
        <rFont val="細明體"/>
        <family val="3"/>
      </rPr>
      <t>促進地區經濟</t>
    </r>
    <r>
      <rPr>
        <sz val="10"/>
        <rFont val="Times New Roman"/>
        <family val="1"/>
      </rPr>
      <t>)</t>
    </r>
  </si>
  <si>
    <r>
      <t xml:space="preserve">   (b) Books and Reports (</t>
    </r>
    <r>
      <rPr>
        <sz val="10"/>
        <rFont val="細明體"/>
        <family val="3"/>
      </rPr>
      <t>書刊及報告</t>
    </r>
    <r>
      <rPr>
        <sz val="10"/>
        <rFont val="Times New Roman"/>
        <family val="1"/>
      </rPr>
      <t>)</t>
    </r>
  </si>
  <si>
    <r>
      <t xml:space="preserve">   (d) Renting Coaches (</t>
    </r>
    <r>
      <rPr>
        <sz val="10"/>
        <rFont val="細明體"/>
        <family val="3"/>
      </rPr>
      <t>區議會租用旅遊車費用</t>
    </r>
    <r>
      <rPr>
        <sz val="10"/>
        <rFont val="Times New Roman"/>
        <family val="1"/>
      </rPr>
      <t>)</t>
    </r>
  </si>
  <si>
    <r>
      <t xml:space="preserve">   (e) Most Loved Sights in 18 Districts
        (</t>
    </r>
    <r>
      <rPr>
        <sz val="10"/>
        <rFont val="細明體"/>
        <family val="3"/>
      </rPr>
      <t>十八區最愛景點選舉</t>
    </r>
    <r>
      <rPr>
        <sz val="10"/>
        <rFont val="Times New Roman"/>
        <family val="1"/>
      </rPr>
      <t>)</t>
    </r>
  </si>
  <si>
    <r>
      <t xml:space="preserve">   (f) Award of Certificate of Appreciation (</t>
    </r>
    <r>
      <rPr>
        <sz val="10"/>
        <rFont val="細明體"/>
        <family val="3"/>
      </rPr>
      <t>銘謝狀</t>
    </r>
    <r>
      <rPr>
        <sz val="10"/>
        <rFont val="Times New Roman"/>
        <family val="1"/>
      </rPr>
      <t>)</t>
    </r>
  </si>
  <si>
    <r>
      <t xml:space="preserve">   (g) Others (</t>
    </r>
    <r>
      <rPr>
        <sz val="10"/>
        <rFont val="細明體"/>
        <family val="3"/>
      </rPr>
      <t>其他</t>
    </r>
    <r>
      <rPr>
        <sz val="10"/>
        <rFont val="Times New Roman"/>
        <family val="1"/>
      </rPr>
      <t>)</t>
    </r>
  </si>
  <si>
    <t>1.Cultural &amp; Sports and Recreational Activities</t>
  </si>
  <si>
    <r>
      <t>2.Festive Celebrations (</t>
    </r>
    <r>
      <rPr>
        <b/>
        <sz val="10"/>
        <rFont val="細明體"/>
        <family val="3"/>
      </rPr>
      <t>節日慶典</t>
    </r>
    <r>
      <rPr>
        <b/>
        <sz val="10"/>
        <rFont val="Times New Roman"/>
        <family val="1"/>
      </rPr>
      <t>)</t>
    </r>
  </si>
  <si>
    <r>
      <t>3.Community Affairs (</t>
    </r>
    <r>
      <rPr>
        <b/>
        <sz val="10"/>
        <rFont val="細明體"/>
        <family val="3"/>
      </rPr>
      <t>社區事務</t>
    </r>
    <r>
      <rPr>
        <b/>
        <sz val="10"/>
        <rFont val="Times New Roman"/>
        <family val="1"/>
      </rPr>
      <t>)</t>
    </r>
  </si>
  <si>
    <r>
      <t>4.Publicity &amp; Misc (</t>
    </r>
    <r>
      <rPr>
        <b/>
        <sz val="10"/>
        <rFont val="細明體"/>
        <family val="3"/>
      </rPr>
      <t>宣傳及雜項</t>
    </r>
    <r>
      <rPr>
        <b/>
        <sz val="10"/>
        <rFont val="Times New Roman"/>
        <family val="1"/>
      </rPr>
      <t>)</t>
    </r>
  </si>
  <si>
    <r>
      <t>5.Employment of Contract Staff (</t>
    </r>
    <r>
      <rPr>
        <b/>
        <sz val="10"/>
        <rFont val="細明體"/>
        <family val="3"/>
      </rPr>
      <t>聘用合約員工</t>
    </r>
    <r>
      <rPr>
        <b/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</si>
</sst>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00"/>
    <numFmt numFmtId="191" formatCode="#,##0.0000"/>
    <numFmt numFmtId="192" formatCode="#,##0.00000"/>
    <numFmt numFmtId="193" formatCode="#,##0.000000"/>
    <numFmt numFmtId="194" formatCode="###,###,##0.00"/>
    <numFmt numFmtId="195" formatCode="#,##0.00_ "/>
    <numFmt numFmtId="196" formatCode="#,##0.00_ ;[Red]\-#,##0.00\ "/>
    <numFmt numFmtId="197" formatCode="0.00_);[Red]\(0.00\)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細明體"/>
      <family val="3"/>
    </font>
    <font>
      <b/>
      <sz val="10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u val="single"/>
      <sz val="9"/>
      <name val="細明體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9" fontId="4" fillId="0" borderId="1" xfId="0" applyNumberFormat="1" applyFont="1" applyBorder="1" applyAlignment="1">
      <alignment horizontal="center"/>
    </xf>
    <xf numFmtId="39" fontId="4" fillId="0" borderId="0" xfId="0" applyNumberFormat="1" applyFont="1" applyAlignment="1">
      <alignment horizontal="center"/>
    </xf>
    <xf numFmtId="39" fontId="4" fillId="0" borderId="2" xfId="0" applyNumberFormat="1" applyFont="1" applyBorder="1" applyAlignment="1">
      <alignment/>
    </xf>
    <xf numFmtId="39" fontId="4" fillId="0" borderId="2" xfId="0" applyNumberFormat="1" applyFont="1" applyBorder="1" applyAlignment="1">
      <alignment horizontal="center"/>
    </xf>
    <xf numFmtId="39" fontId="6" fillId="0" borderId="3" xfId="0" applyNumberFormat="1" applyFont="1" applyBorder="1" applyAlignment="1">
      <alignment horizontal="center"/>
    </xf>
    <xf numFmtId="39" fontId="5" fillId="0" borderId="2" xfId="0" applyNumberFormat="1" applyFont="1" applyBorder="1" applyAlignment="1" applyProtection="1">
      <alignment horizontal="center"/>
      <protection locked="0"/>
    </xf>
    <xf numFmtId="39" fontId="4" fillId="0" borderId="1" xfId="0" applyNumberFormat="1" applyFont="1" applyBorder="1" applyAlignment="1">
      <alignment/>
    </xf>
    <xf numFmtId="39" fontId="4" fillId="0" borderId="1" xfId="0" applyNumberFormat="1" applyFont="1" applyBorder="1" applyAlignment="1" applyProtection="1">
      <alignment horizontal="center"/>
      <protection/>
    </xf>
    <xf numFmtId="39" fontId="4" fillId="0" borderId="1" xfId="0" applyNumberFormat="1" applyFont="1" applyBorder="1" applyAlignment="1" applyProtection="1">
      <alignment horizontal="center"/>
      <protection locked="0"/>
    </xf>
    <xf numFmtId="39" fontId="4" fillId="0" borderId="2" xfId="0" applyNumberFormat="1" applyFont="1" applyBorder="1" applyAlignment="1" applyProtection="1">
      <alignment horizontal="center"/>
      <protection/>
    </xf>
    <xf numFmtId="39" fontId="4" fillId="0" borderId="2" xfId="0" applyNumberFormat="1" applyFont="1" applyBorder="1" applyAlignment="1" applyProtection="1">
      <alignment horizontal="center"/>
      <protection locked="0"/>
    </xf>
    <xf numFmtId="39" fontId="4" fillId="0" borderId="4" xfId="0" applyNumberFormat="1" applyFont="1" applyBorder="1" applyAlignment="1" applyProtection="1">
      <alignment horizontal="center"/>
      <protection locked="0"/>
    </xf>
    <xf numFmtId="39" fontId="4" fillId="0" borderId="5" xfId="0" applyNumberFormat="1" applyFont="1" applyBorder="1" applyAlignment="1" applyProtection="1">
      <alignment horizontal="center"/>
      <protection locked="0"/>
    </xf>
    <xf numFmtId="39" fontId="5" fillId="0" borderId="3" xfId="0" applyNumberFormat="1" applyFont="1" applyBorder="1" applyAlignment="1">
      <alignment horizontal="center"/>
    </xf>
    <xf numFmtId="39" fontId="5" fillId="0" borderId="3" xfId="0" applyNumberFormat="1" applyFont="1" applyBorder="1" applyAlignment="1" applyProtection="1">
      <alignment horizontal="center"/>
      <protection/>
    </xf>
    <xf numFmtId="39" fontId="4" fillId="0" borderId="0" xfId="0" applyNumberFormat="1" applyFont="1" applyBorder="1" applyAlignment="1">
      <alignment horizontal="center"/>
    </xf>
    <xf numFmtId="39" fontId="4" fillId="0" borderId="0" xfId="0" applyNumberFormat="1" applyFont="1" applyAlignment="1">
      <alignment/>
    </xf>
    <xf numFmtId="39" fontId="6" fillId="0" borderId="0" xfId="0" applyNumberFormat="1" applyFont="1" applyBorder="1" applyAlignment="1">
      <alignment horizontal="center"/>
    </xf>
    <xf numFmtId="39" fontId="5" fillId="0" borderId="1" xfId="0" applyNumberFormat="1" applyFont="1" applyBorder="1" applyAlignment="1">
      <alignment horizontal="center"/>
    </xf>
    <xf numFmtId="39" fontId="5" fillId="0" borderId="0" xfId="0" applyNumberFormat="1" applyFont="1" applyAlignment="1">
      <alignment horizontal="center"/>
    </xf>
    <xf numFmtId="39" fontId="4" fillId="0" borderId="3" xfId="0" applyNumberFormat="1" applyFont="1" applyBorder="1" applyAlignment="1">
      <alignment horizontal="center"/>
    </xf>
    <xf numFmtId="39" fontId="4" fillId="0" borderId="0" xfId="0" applyNumberFormat="1" applyFont="1" applyBorder="1" applyAlignment="1">
      <alignment horizontal="left"/>
    </xf>
    <xf numFmtId="39" fontId="4" fillId="0" borderId="4" xfId="0" applyNumberFormat="1" applyFont="1" applyBorder="1" applyAlignment="1">
      <alignment horizontal="left"/>
    </xf>
    <xf numFmtId="39" fontId="5" fillId="0" borderId="0" xfId="0" applyNumberFormat="1" applyFont="1" applyBorder="1" applyAlignment="1">
      <alignment horizontal="left"/>
    </xf>
    <xf numFmtId="39" fontId="11" fillId="0" borderId="0" xfId="0" applyNumberFormat="1" applyFont="1" applyBorder="1" applyAlignment="1">
      <alignment horizontal="left"/>
    </xf>
    <xf numFmtId="39" fontId="5" fillId="0" borderId="1" xfId="16" applyNumberFormat="1" applyFont="1" applyBorder="1" applyAlignment="1" quotePrefix="1">
      <alignment horizontal="center"/>
    </xf>
    <xf numFmtId="39" fontId="4" fillId="0" borderId="2" xfId="0" applyNumberFormat="1" applyFont="1" applyBorder="1" applyAlignment="1">
      <alignment horizontal="left" wrapText="1"/>
    </xf>
    <xf numFmtId="39" fontId="5" fillId="0" borderId="2" xfId="0" applyNumberFormat="1" applyFont="1" applyBorder="1" applyAlignment="1">
      <alignment horizontal="center"/>
    </xf>
    <xf numFmtId="39" fontId="5" fillId="0" borderId="2" xfId="0" applyNumberFormat="1" applyFont="1" applyBorder="1" applyAlignment="1" applyProtection="1">
      <alignment horizontal="center"/>
      <protection/>
    </xf>
    <xf numFmtId="39" fontId="12" fillId="0" borderId="0" xfId="0" applyNumberFormat="1" applyFont="1" applyBorder="1" applyAlignment="1">
      <alignment horizontal="left"/>
    </xf>
    <xf numFmtId="39" fontId="13" fillId="0" borderId="0" xfId="0" applyNumberFormat="1" applyFont="1" applyBorder="1" applyAlignment="1">
      <alignment horizontal="center"/>
    </xf>
    <xf numFmtId="39" fontId="14" fillId="0" borderId="0" xfId="0" applyNumberFormat="1" applyFont="1" applyBorder="1" applyAlignment="1">
      <alignment horizontal="left"/>
    </xf>
    <xf numFmtId="39" fontId="14" fillId="0" borderId="0" xfId="0" applyNumberFormat="1" applyFont="1" applyBorder="1" applyAlignment="1">
      <alignment horizontal="center"/>
    </xf>
    <xf numFmtId="39" fontId="13" fillId="0" borderId="0" xfId="0" applyNumberFormat="1" applyFont="1" applyBorder="1" applyAlignment="1">
      <alignment horizontal="left"/>
    </xf>
    <xf numFmtId="39" fontId="13" fillId="0" borderId="0" xfId="0" applyNumberFormat="1" applyFont="1" applyBorder="1" applyAlignment="1">
      <alignment/>
    </xf>
    <xf numFmtId="39" fontId="13" fillId="0" borderId="0" xfId="0" applyNumberFormat="1" applyFont="1" applyAlignment="1">
      <alignment horizontal="center"/>
    </xf>
    <xf numFmtId="39" fontId="5" fillId="0" borderId="1" xfId="0" applyNumberFormat="1" applyFont="1" applyBorder="1" applyAlignment="1" applyProtection="1">
      <alignment horizontal="center"/>
      <protection locked="0"/>
    </xf>
    <xf numFmtId="39" fontId="5" fillId="0" borderId="1" xfId="0" applyNumberFormat="1" applyFont="1" applyBorder="1" applyAlignment="1" applyProtection="1">
      <alignment horizontal="center"/>
      <protection/>
    </xf>
    <xf numFmtId="39" fontId="13" fillId="0" borderId="0" xfId="0" applyNumberFormat="1" applyFont="1" applyBorder="1" applyAlignment="1">
      <alignment horizontal="left" wrapText="1"/>
    </xf>
    <xf numFmtId="39" fontId="4" fillId="0" borderId="2" xfId="0" applyNumberFormat="1" applyFont="1" applyBorder="1" applyAlignment="1">
      <alignment horizontal="center" vertical="top"/>
    </xf>
    <xf numFmtId="39" fontId="4" fillId="0" borderId="2" xfId="0" applyNumberFormat="1" applyFont="1" applyBorder="1" applyAlignment="1" applyProtection="1">
      <alignment horizontal="center" vertical="top"/>
      <protection locked="0"/>
    </xf>
    <xf numFmtId="39" fontId="4" fillId="0" borderId="2" xfId="0" applyNumberFormat="1" applyFont="1" applyBorder="1" applyAlignment="1" applyProtection="1">
      <alignment horizontal="center" vertical="top"/>
      <protection/>
    </xf>
    <xf numFmtId="39" fontId="4" fillId="0" borderId="2" xfId="0" applyNumberFormat="1" applyFont="1" applyBorder="1" applyAlignment="1">
      <alignment horizontal="left" vertical="top" wrapText="1"/>
    </xf>
    <xf numFmtId="39" fontId="4" fillId="0" borderId="4" xfId="0" applyNumberFormat="1" applyFont="1" applyBorder="1" applyAlignment="1" applyProtection="1">
      <alignment horizontal="center" vertical="top"/>
      <protection locked="0"/>
    </xf>
    <xf numFmtId="39" fontId="4" fillId="0" borderId="5" xfId="0" applyNumberFormat="1" applyFont="1" applyBorder="1" applyAlignment="1" applyProtection="1">
      <alignment horizontal="center" vertical="top"/>
      <protection locked="0"/>
    </xf>
    <xf numFmtId="39" fontId="4" fillId="0" borderId="0" xfId="0" applyNumberFormat="1" applyFont="1" applyAlignment="1">
      <alignment horizontal="center" vertical="top"/>
    </xf>
    <xf numFmtId="39" fontId="5" fillId="0" borderId="1" xfId="0" applyNumberFormat="1" applyFont="1" applyBorder="1" applyAlignment="1">
      <alignment horizontal="left" wrapText="1"/>
    </xf>
    <xf numFmtId="39" fontId="5" fillId="0" borderId="2" xfId="0" applyNumberFormat="1" applyFont="1" applyBorder="1" applyAlignment="1">
      <alignment horizontal="left" wrapText="1"/>
    </xf>
    <xf numFmtId="39" fontId="5" fillId="0" borderId="3" xfId="0" applyNumberFormat="1" applyFont="1" applyBorder="1" applyAlignment="1">
      <alignment horizontal="left" wrapText="1"/>
    </xf>
    <xf numFmtId="39" fontId="4" fillId="0" borderId="0" xfId="0" applyNumberFormat="1" applyFont="1" applyAlignment="1">
      <alignment wrapText="1"/>
    </xf>
    <xf numFmtId="39" fontId="4" fillId="0" borderId="1" xfId="0" applyNumberFormat="1" applyFont="1" applyBorder="1" applyAlignment="1">
      <alignment horizontal="center" wrapText="1"/>
    </xf>
    <xf numFmtId="39" fontId="4" fillId="0" borderId="2" xfId="0" applyNumberFormat="1" applyFont="1" applyBorder="1" applyAlignment="1">
      <alignment wrapText="1"/>
    </xf>
    <xf numFmtId="39" fontId="4" fillId="0" borderId="2" xfId="0" applyNumberFormat="1" applyFont="1" applyBorder="1" applyAlignment="1">
      <alignment horizontal="center" wrapText="1"/>
    </xf>
    <xf numFmtId="39" fontId="6" fillId="0" borderId="3" xfId="0" applyNumberFormat="1" applyFont="1" applyBorder="1" applyAlignment="1">
      <alignment horizontal="center" wrapText="1"/>
    </xf>
    <xf numFmtId="39" fontId="5" fillId="0" borderId="1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超連結" xfId="20"/>
    <cellStyle name="隨後的超連結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="75" zoomScaleNormal="75" zoomScaleSheetLayoutView="100" workbookViewId="0" topLeftCell="A1">
      <selection activeCell="E10" sqref="E10"/>
    </sheetView>
  </sheetViews>
  <sheetFormatPr defaultColWidth="9.00390625" defaultRowHeight="15.75"/>
  <cols>
    <col min="1" max="1" width="43.25390625" style="23" customWidth="1"/>
    <col min="2" max="2" width="12.75390625" style="2" customWidth="1"/>
    <col min="3" max="3" width="12.125" style="2" customWidth="1"/>
    <col min="4" max="4" width="14.00390625" style="2" customWidth="1"/>
    <col min="5" max="5" width="12.50390625" style="2" bestFit="1" customWidth="1"/>
    <col min="6" max="6" width="13.125" style="2" customWidth="1"/>
    <col min="7" max="7" width="14.00390625" style="2" customWidth="1"/>
    <col min="8" max="8" width="15.125" style="2" customWidth="1"/>
    <col min="9" max="16384" width="9.00390625" style="2" customWidth="1"/>
  </cols>
  <sheetData>
    <row r="1" spans="1:8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2.75">
      <c r="A2" s="3"/>
      <c r="B2" s="3"/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</row>
    <row r="3" spans="1:8" ht="12.75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/>
      <c r="H3" s="4" t="s">
        <v>19</v>
      </c>
    </row>
    <row r="4" spans="1:8" ht="14.25">
      <c r="A4" s="5" t="s">
        <v>20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</row>
    <row r="5" spans="1:8" ht="12.75">
      <c r="A5" s="47" t="s">
        <v>68</v>
      </c>
      <c r="B5" s="7"/>
      <c r="C5" s="1"/>
      <c r="D5" s="1"/>
      <c r="E5" s="7"/>
      <c r="F5" s="8"/>
      <c r="G5" s="9"/>
      <c r="H5" s="1"/>
    </row>
    <row r="6" spans="1:8" ht="14.25">
      <c r="A6" s="48" t="s">
        <v>28</v>
      </c>
      <c r="B6" s="3"/>
      <c r="C6" s="4"/>
      <c r="D6" s="4"/>
      <c r="E6" s="3"/>
      <c r="F6" s="10"/>
      <c r="G6" s="11"/>
      <c r="H6" s="4"/>
    </row>
    <row r="7" spans="1:8" ht="14.25">
      <c r="A7" s="27" t="s">
        <v>56</v>
      </c>
      <c r="B7" s="4">
        <v>500000</v>
      </c>
      <c r="C7" s="11">
        <v>210065.5</v>
      </c>
      <c r="D7" s="11">
        <v>0</v>
      </c>
      <c r="E7" s="12">
        <v>0</v>
      </c>
      <c r="F7" s="10">
        <v>0</v>
      </c>
      <c r="G7" s="13">
        <v>0</v>
      </c>
      <c r="H7" s="4">
        <f aca="true" t="shared" si="0" ref="H7:H12">B7-C7+G7</f>
        <v>289934.5</v>
      </c>
    </row>
    <row r="8" spans="1:8" ht="14.25">
      <c r="A8" s="27" t="s">
        <v>54</v>
      </c>
      <c r="B8" s="4">
        <v>90000</v>
      </c>
      <c r="C8" s="11">
        <v>0</v>
      </c>
      <c r="D8" s="11">
        <v>0</v>
      </c>
      <c r="E8" s="12">
        <v>0</v>
      </c>
      <c r="F8" s="10">
        <v>0</v>
      </c>
      <c r="G8" s="13">
        <v>0</v>
      </c>
      <c r="H8" s="4">
        <f t="shared" si="0"/>
        <v>90000</v>
      </c>
    </row>
    <row r="9" spans="1:8" ht="14.25">
      <c r="A9" s="27" t="s">
        <v>55</v>
      </c>
      <c r="B9" s="4">
        <v>0</v>
      </c>
      <c r="C9" s="11">
        <v>0</v>
      </c>
      <c r="D9" s="11">
        <v>0</v>
      </c>
      <c r="E9" s="12">
        <v>0</v>
      </c>
      <c r="F9" s="10">
        <v>0</v>
      </c>
      <c r="G9" s="13">
        <v>0</v>
      </c>
      <c r="H9" s="4">
        <f t="shared" si="0"/>
        <v>0</v>
      </c>
    </row>
    <row r="10" spans="1:8" ht="27">
      <c r="A10" s="27" t="s">
        <v>59</v>
      </c>
      <c r="B10" s="40">
        <v>120000</v>
      </c>
      <c r="C10" s="41">
        <v>0</v>
      </c>
      <c r="D10" s="41">
        <v>0</v>
      </c>
      <c r="E10" s="44">
        <v>0</v>
      </c>
      <c r="F10" s="42">
        <v>0</v>
      </c>
      <c r="G10" s="45">
        <v>0</v>
      </c>
      <c r="H10" s="40">
        <f t="shared" si="0"/>
        <v>120000</v>
      </c>
    </row>
    <row r="11" spans="1:8" s="46" customFormat="1" ht="27">
      <c r="A11" s="43" t="s">
        <v>53</v>
      </c>
      <c r="B11" s="40">
        <v>550000</v>
      </c>
      <c r="C11" s="41">
        <v>19550</v>
      </c>
      <c r="D11" s="41">
        <v>0</v>
      </c>
      <c r="E11" s="44">
        <v>0</v>
      </c>
      <c r="F11" s="42">
        <v>0</v>
      </c>
      <c r="G11" s="45">
        <v>0</v>
      </c>
      <c r="H11" s="40">
        <f t="shared" si="0"/>
        <v>530450</v>
      </c>
    </row>
    <row r="12" spans="1:8" ht="14.25">
      <c r="A12" s="27" t="s">
        <v>58</v>
      </c>
      <c r="B12" s="4">
        <v>390000</v>
      </c>
      <c r="C12" s="11">
        <v>563504</v>
      </c>
      <c r="D12" s="11">
        <v>0</v>
      </c>
      <c r="E12" s="12">
        <v>0</v>
      </c>
      <c r="F12" s="10">
        <v>0</v>
      </c>
      <c r="G12" s="13">
        <v>0</v>
      </c>
      <c r="H12" s="4">
        <f t="shared" si="0"/>
        <v>-173504</v>
      </c>
    </row>
    <row r="13" spans="1:8" ht="14.25">
      <c r="A13" s="48" t="s">
        <v>31</v>
      </c>
      <c r="B13" s="28">
        <f>SUM(B7:B12)</f>
        <v>1650000</v>
      </c>
      <c r="C13" s="28">
        <f aca="true" t="shared" si="1" ref="C13:H13">SUM(C7:C12)</f>
        <v>793119.5</v>
      </c>
      <c r="D13" s="28">
        <f t="shared" si="1"/>
        <v>0</v>
      </c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856880.5</v>
      </c>
    </row>
    <row r="14" spans="1:8" s="16" customFormat="1" ht="12.75">
      <c r="A14" s="48"/>
      <c r="B14" s="28"/>
      <c r="C14" s="28"/>
      <c r="D14" s="28"/>
      <c r="E14" s="28"/>
      <c r="F14" s="29"/>
      <c r="G14" s="28"/>
      <c r="H14" s="28"/>
    </row>
    <row r="15" spans="1:8" ht="14.25">
      <c r="A15" s="47" t="s">
        <v>69</v>
      </c>
      <c r="B15" s="1"/>
      <c r="C15" s="1"/>
      <c r="D15" s="1"/>
      <c r="E15" s="1"/>
      <c r="F15" s="8"/>
      <c r="G15" s="1"/>
      <c r="H15" s="1"/>
    </row>
    <row r="16" spans="1:8" ht="14.25">
      <c r="A16" s="48" t="s">
        <v>52</v>
      </c>
      <c r="B16" s="4"/>
      <c r="C16" s="4"/>
      <c r="D16" s="4"/>
      <c r="E16" s="4"/>
      <c r="F16" s="10"/>
      <c r="G16" s="4"/>
      <c r="H16" s="4">
        <f aca="true" t="shared" si="2" ref="H16:H21">B16-C16+G16</f>
        <v>0</v>
      </c>
    </row>
    <row r="17" spans="1:8" ht="14.25">
      <c r="A17" s="27" t="s">
        <v>51</v>
      </c>
      <c r="B17" s="4">
        <v>800000</v>
      </c>
      <c r="C17" s="11">
        <v>664900</v>
      </c>
      <c r="D17" s="11">
        <v>0</v>
      </c>
      <c r="E17" s="11">
        <v>0</v>
      </c>
      <c r="F17" s="10">
        <v>0</v>
      </c>
      <c r="G17" s="11">
        <v>0</v>
      </c>
      <c r="H17" s="4">
        <f t="shared" si="2"/>
        <v>135100</v>
      </c>
    </row>
    <row r="18" spans="1:8" ht="14.25">
      <c r="A18" s="27" t="s">
        <v>50</v>
      </c>
      <c r="B18" s="4">
        <v>300000</v>
      </c>
      <c r="C18" s="11">
        <v>0</v>
      </c>
      <c r="D18" s="11">
        <v>0</v>
      </c>
      <c r="E18" s="11">
        <v>0</v>
      </c>
      <c r="F18" s="10">
        <v>0</v>
      </c>
      <c r="G18" s="11">
        <v>0</v>
      </c>
      <c r="H18" s="4">
        <f t="shared" si="2"/>
        <v>300000</v>
      </c>
    </row>
    <row r="19" spans="1:8" ht="14.25">
      <c r="A19" s="27" t="s">
        <v>49</v>
      </c>
      <c r="B19" s="4">
        <v>0</v>
      </c>
      <c r="C19" s="11">
        <v>0</v>
      </c>
      <c r="D19" s="11">
        <v>0</v>
      </c>
      <c r="E19" s="11">
        <v>0</v>
      </c>
      <c r="F19" s="10">
        <v>0</v>
      </c>
      <c r="G19" s="11">
        <v>0</v>
      </c>
      <c r="H19" s="4">
        <f t="shared" si="2"/>
        <v>0</v>
      </c>
    </row>
    <row r="20" spans="1:8" ht="14.25">
      <c r="A20" s="27" t="s">
        <v>48</v>
      </c>
      <c r="B20" s="4">
        <v>200000</v>
      </c>
      <c r="C20" s="11">
        <v>0</v>
      </c>
      <c r="D20" s="11">
        <v>0</v>
      </c>
      <c r="E20" s="11">
        <v>0</v>
      </c>
      <c r="F20" s="10">
        <v>0</v>
      </c>
      <c r="G20" s="11">
        <v>0</v>
      </c>
      <c r="H20" s="4">
        <f t="shared" si="2"/>
        <v>200000</v>
      </c>
    </row>
    <row r="21" spans="1:8" s="46" customFormat="1" ht="14.25">
      <c r="A21" s="43" t="s">
        <v>60</v>
      </c>
      <c r="B21" s="40">
        <v>300000</v>
      </c>
      <c r="C21" s="41">
        <v>0</v>
      </c>
      <c r="D21" s="41">
        <v>0</v>
      </c>
      <c r="E21" s="41">
        <v>0</v>
      </c>
      <c r="F21" s="42">
        <v>0</v>
      </c>
      <c r="G21" s="41">
        <v>0</v>
      </c>
      <c r="H21" s="40">
        <f t="shared" si="2"/>
        <v>300000</v>
      </c>
    </row>
    <row r="22" spans="1:8" ht="14.25">
      <c r="A22" s="48" t="s">
        <v>31</v>
      </c>
      <c r="B22" s="28">
        <f aca="true" t="shared" si="3" ref="B22:H22">SUM(B16:B21)</f>
        <v>1600000</v>
      </c>
      <c r="C22" s="28">
        <v>664900</v>
      </c>
      <c r="D22" s="28">
        <f t="shared" si="3"/>
        <v>0</v>
      </c>
      <c r="E22" s="28">
        <f t="shared" si="3"/>
        <v>0</v>
      </c>
      <c r="F22" s="28">
        <f t="shared" si="3"/>
        <v>0</v>
      </c>
      <c r="G22" s="28">
        <f t="shared" si="3"/>
        <v>0</v>
      </c>
      <c r="H22" s="28">
        <f t="shared" si="3"/>
        <v>935100</v>
      </c>
    </row>
    <row r="23" spans="1:8" s="16" customFormat="1" ht="12.75">
      <c r="A23" s="48"/>
      <c r="B23" s="28"/>
      <c r="C23" s="28"/>
      <c r="D23" s="28"/>
      <c r="E23" s="28"/>
      <c r="F23" s="29"/>
      <c r="G23" s="28"/>
      <c r="H23" s="28"/>
    </row>
    <row r="24" spans="1:8" ht="14.25">
      <c r="A24" s="47" t="s">
        <v>70</v>
      </c>
      <c r="B24" s="1"/>
      <c r="C24" s="1"/>
      <c r="D24" s="1"/>
      <c r="E24" s="1"/>
      <c r="F24" s="8"/>
      <c r="G24" s="1"/>
      <c r="H24" s="1"/>
    </row>
    <row r="25" spans="1:8" s="16" customFormat="1" ht="14.25">
      <c r="A25" s="27" t="s">
        <v>47</v>
      </c>
      <c r="B25" s="4">
        <v>500000</v>
      </c>
      <c r="C25" s="11">
        <v>0</v>
      </c>
      <c r="D25" s="11">
        <v>0</v>
      </c>
      <c r="E25" s="11">
        <v>0</v>
      </c>
      <c r="F25" s="10">
        <v>0</v>
      </c>
      <c r="G25" s="11">
        <v>0</v>
      </c>
      <c r="H25" s="4">
        <f>B25-C25+G25</f>
        <v>500000</v>
      </c>
    </row>
    <row r="26" spans="1:8" s="16" customFormat="1" ht="27">
      <c r="A26" s="27" t="s">
        <v>61</v>
      </c>
      <c r="B26" s="40">
        <v>900000</v>
      </c>
      <c r="C26" s="41">
        <v>542482</v>
      </c>
      <c r="D26" s="41">
        <v>0</v>
      </c>
      <c r="E26" s="41">
        <v>0</v>
      </c>
      <c r="F26" s="42">
        <v>0</v>
      </c>
      <c r="G26" s="41">
        <v>0</v>
      </c>
      <c r="H26" s="40">
        <f>B26-C26+G26</f>
        <v>357518</v>
      </c>
    </row>
    <row r="27" spans="1:8" ht="14.25">
      <c r="A27" s="27" t="s">
        <v>46</v>
      </c>
      <c r="B27" s="4">
        <v>300000</v>
      </c>
      <c r="C27" s="4">
        <v>0</v>
      </c>
      <c r="D27" s="4">
        <v>0</v>
      </c>
      <c r="E27" s="4">
        <v>0</v>
      </c>
      <c r="F27" s="10">
        <v>0</v>
      </c>
      <c r="G27" s="11">
        <v>0</v>
      </c>
      <c r="H27" s="4">
        <f>B27-C27+G27</f>
        <v>300000</v>
      </c>
    </row>
    <row r="28" spans="1:8" ht="14.25">
      <c r="A28" s="27" t="s">
        <v>45</v>
      </c>
      <c r="B28" s="4">
        <v>200000</v>
      </c>
      <c r="C28" s="11">
        <v>0</v>
      </c>
      <c r="D28" s="11">
        <v>0</v>
      </c>
      <c r="E28" s="11">
        <v>0</v>
      </c>
      <c r="F28" s="10">
        <v>0</v>
      </c>
      <c r="G28" s="11">
        <v>0</v>
      </c>
      <c r="H28" s="4">
        <f>B28-C28+G28</f>
        <v>200000</v>
      </c>
    </row>
    <row r="29" spans="1:8" ht="14.25">
      <c r="A29" s="27" t="s">
        <v>44</v>
      </c>
      <c r="B29" s="4">
        <v>80000</v>
      </c>
      <c r="C29" s="11">
        <v>0</v>
      </c>
      <c r="D29" s="11">
        <v>0</v>
      </c>
      <c r="E29" s="11">
        <v>0</v>
      </c>
      <c r="F29" s="10">
        <v>0</v>
      </c>
      <c r="G29" s="11">
        <v>0</v>
      </c>
      <c r="H29" s="4">
        <f aca="true" t="shared" si="4" ref="H29:H36">B29-C29+G29</f>
        <v>80000</v>
      </c>
    </row>
    <row r="30" spans="1:8" ht="14.25">
      <c r="A30" s="27" t="s">
        <v>43</v>
      </c>
      <c r="B30" s="4">
        <v>50000</v>
      </c>
      <c r="C30" s="11">
        <v>50000</v>
      </c>
      <c r="D30" s="11">
        <v>0</v>
      </c>
      <c r="E30" s="11">
        <v>0</v>
      </c>
      <c r="F30" s="10">
        <v>0</v>
      </c>
      <c r="G30" s="11">
        <v>0</v>
      </c>
      <c r="H30" s="4">
        <f t="shared" si="4"/>
        <v>0</v>
      </c>
    </row>
    <row r="31" spans="1:8" ht="14.25">
      <c r="A31" s="27" t="s">
        <v>42</v>
      </c>
      <c r="B31" s="4">
        <v>60000</v>
      </c>
      <c r="C31" s="11">
        <v>0</v>
      </c>
      <c r="D31" s="11">
        <v>0</v>
      </c>
      <c r="E31" s="11">
        <v>0</v>
      </c>
      <c r="F31" s="10">
        <v>0</v>
      </c>
      <c r="G31" s="11">
        <v>0</v>
      </c>
      <c r="H31" s="4">
        <f>B31-C31+G31</f>
        <v>60000</v>
      </c>
    </row>
    <row r="32" spans="1:8" ht="14.25">
      <c r="A32" s="27" t="s">
        <v>41</v>
      </c>
      <c r="B32" s="4">
        <v>150000</v>
      </c>
      <c r="C32" s="11">
        <v>43950</v>
      </c>
      <c r="D32" s="11">
        <v>0</v>
      </c>
      <c r="E32" s="11">
        <v>0</v>
      </c>
      <c r="F32" s="10">
        <v>0</v>
      </c>
      <c r="G32" s="11">
        <v>0</v>
      </c>
      <c r="H32" s="4">
        <f t="shared" si="4"/>
        <v>106050</v>
      </c>
    </row>
    <row r="33" spans="1:8" ht="14.25">
      <c r="A33" s="27" t="s">
        <v>40</v>
      </c>
      <c r="B33" s="4">
        <v>100000</v>
      </c>
      <c r="C33" s="11">
        <v>35670</v>
      </c>
      <c r="D33" s="11">
        <v>0</v>
      </c>
      <c r="E33" s="11">
        <v>0</v>
      </c>
      <c r="F33" s="10">
        <v>0</v>
      </c>
      <c r="G33" s="11">
        <v>0</v>
      </c>
      <c r="H33" s="4">
        <f>B33-C33+G33</f>
        <v>64330</v>
      </c>
    </row>
    <row r="34" spans="1:8" s="46" customFormat="1" ht="27">
      <c r="A34" s="43" t="s">
        <v>57</v>
      </c>
      <c r="B34" s="40">
        <v>100000</v>
      </c>
      <c r="C34" s="41">
        <v>88915</v>
      </c>
      <c r="D34" s="41">
        <v>0</v>
      </c>
      <c r="E34" s="41">
        <v>0</v>
      </c>
      <c r="F34" s="42">
        <v>0</v>
      </c>
      <c r="G34" s="41">
        <v>0</v>
      </c>
      <c r="H34" s="40">
        <f t="shared" si="4"/>
        <v>11085</v>
      </c>
    </row>
    <row r="35" spans="1:8" ht="14.25">
      <c r="A35" s="27" t="s">
        <v>62</v>
      </c>
      <c r="B35" s="40">
        <v>500000</v>
      </c>
      <c r="C35" s="41">
        <v>498690</v>
      </c>
      <c r="D35" s="41">
        <v>0</v>
      </c>
      <c r="E35" s="41">
        <v>0</v>
      </c>
      <c r="F35" s="42">
        <v>0</v>
      </c>
      <c r="G35" s="41">
        <v>0</v>
      </c>
      <c r="H35" s="40">
        <f t="shared" si="4"/>
        <v>1310</v>
      </c>
    </row>
    <row r="36" spans="1:8" ht="14.25">
      <c r="A36" s="27" t="s">
        <v>39</v>
      </c>
      <c r="B36" s="4">
        <v>700000</v>
      </c>
      <c r="C36" s="11">
        <v>692947.5</v>
      </c>
      <c r="D36" s="11">
        <v>0</v>
      </c>
      <c r="E36" s="11">
        <v>0</v>
      </c>
      <c r="F36" s="10">
        <v>0</v>
      </c>
      <c r="G36" s="11">
        <v>0</v>
      </c>
      <c r="H36" s="40">
        <f t="shared" si="4"/>
        <v>7052.5</v>
      </c>
    </row>
    <row r="37" spans="1:8" ht="14.25">
      <c r="A37" s="49" t="s">
        <v>31</v>
      </c>
      <c r="B37" s="14">
        <f aca="true" t="shared" si="5" ref="B37:H37">SUM(B25:B36)</f>
        <v>3640000</v>
      </c>
      <c r="C37" s="14">
        <f>SUM(C25:C36)</f>
        <v>1952654.5</v>
      </c>
      <c r="D37" s="14">
        <f t="shared" si="5"/>
        <v>0</v>
      </c>
      <c r="E37" s="14">
        <f t="shared" si="5"/>
        <v>0</v>
      </c>
      <c r="F37" s="15">
        <f t="shared" si="5"/>
        <v>0</v>
      </c>
      <c r="G37" s="14">
        <f t="shared" si="5"/>
        <v>0</v>
      </c>
      <c r="H37" s="14">
        <f t="shared" si="5"/>
        <v>1687345.5</v>
      </c>
    </row>
    <row r="38" s="17" customFormat="1" ht="12.75">
      <c r="A38" s="50"/>
    </row>
    <row r="39" s="17" customFormat="1" ht="12.75">
      <c r="A39" s="50"/>
    </row>
    <row r="40" s="17" customFormat="1" ht="12.75">
      <c r="A40" s="50"/>
    </row>
    <row r="41" spans="1:8" ht="12.75">
      <c r="A41" s="51"/>
      <c r="B41" s="1" t="s">
        <v>0</v>
      </c>
      <c r="C41" s="1" t="s">
        <v>1</v>
      </c>
      <c r="D41" s="1" t="s">
        <v>2</v>
      </c>
      <c r="E41" s="1" t="s">
        <v>3</v>
      </c>
      <c r="F41" s="1" t="s">
        <v>4</v>
      </c>
      <c r="G41" s="1" t="s">
        <v>5</v>
      </c>
      <c r="H41" s="1" t="s">
        <v>6</v>
      </c>
    </row>
    <row r="42" spans="1:8" ht="12.75">
      <c r="A42" s="52"/>
      <c r="B42" s="3"/>
      <c r="C42" s="4" t="s">
        <v>7</v>
      </c>
      <c r="D42" s="4" t="s">
        <v>8</v>
      </c>
      <c r="E42" s="4" t="s">
        <v>9</v>
      </c>
      <c r="F42" s="4" t="s">
        <v>10</v>
      </c>
      <c r="G42" s="4" t="s">
        <v>11</v>
      </c>
      <c r="H42" s="4" t="s">
        <v>12</v>
      </c>
    </row>
    <row r="43" spans="1:8" ht="12.75">
      <c r="A43" s="53" t="s">
        <v>13</v>
      </c>
      <c r="B43" s="4" t="s">
        <v>14</v>
      </c>
      <c r="C43" s="4" t="s">
        <v>15</v>
      </c>
      <c r="D43" s="4" t="s">
        <v>16</v>
      </c>
      <c r="E43" s="4" t="s">
        <v>17</v>
      </c>
      <c r="F43" s="4" t="s">
        <v>18</v>
      </c>
      <c r="G43" s="4"/>
      <c r="H43" s="4" t="s">
        <v>19</v>
      </c>
    </row>
    <row r="44" spans="1:8" ht="14.25">
      <c r="A44" s="54" t="s">
        <v>20</v>
      </c>
      <c r="B44" s="5" t="s">
        <v>21</v>
      </c>
      <c r="C44" s="5" t="s">
        <v>22</v>
      </c>
      <c r="D44" s="5" t="s">
        <v>23</v>
      </c>
      <c r="E44" s="5" t="s">
        <v>24</v>
      </c>
      <c r="F44" s="5" t="s">
        <v>25</v>
      </c>
      <c r="G44" s="18" t="s">
        <v>26</v>
      </c>
      <c r="H44" s="5" t="s">
        <v>27</v>
      </c>
    </row>
    <row r="45" spans="1:8" s="20" customFormat="1" ht="14.25">
      <c r="A45" s="47" t="s">
        <v>71</v>
      </c>
      <c r="B45" s="19"/>
      <c r="C45" s="19"/>
      <c r="D45" s="19"/>
      <c r="E45" s="19"/>
      <c r="F45" s="19"/>
      <c r="G45" s="19"/>
      <c r="H45" s="19"/>
    </row>
    <row r="46" spans="1:8" ht="12.75">
      <c r="A46" s="27" t="s">
        <v>37</v>
      </c>
      <c r="B46" s="4"/>
      <c r="C46" s="11"/>
      <c r="D46" s="11"/>
      <c r="E46" s="11"/>
      <c r="F46" s="10"/>
      <c r="G46" s="11"/>
      <c r="H46" s="4">
        <f>B46-C46+G46</f>
        <v>0</v>
      </c>
    </row>
    <row r="47" spans="1:8" ht="14.25">
      <c r="A47" s="27" t="s">
        <v>38</v>
      </c>
      <c r="B47" s="4">
        <v>200000</v>
      </c>
      <c r="C47" s="4">
        <v>200000</v>
      </c>
      <c r="D47" s="4">
        <v>0</v>
      </c>
      <c r="E47" s="4">
        <v>0</v>
      </c>
      <c r="F47" s="10">
        <v>0</v>
      </c>
      <c r="G47" s="11">
        <v>0</v>
      </c>
      <c r="H47" s="4">
        <f>B47-C47+G47</f>
        <v>0</v>
      </c>
    </row>
    <row r="48" spans="1:8" ht="14.25">
      <c r="A48" s="27" t="s">
        <v>63</v>
      </c>
      <c r="B48" s="4">
        <v>200000</v>
      </c>
      <c r="C48" s="11">
        <v>100000</v>
      </c>
      <c r="D48" s="11">
        <v>0</v>
      </c>
      <c r="E48" s="11">
        <v>0</v>
      </c>
      <c r="F48" s="10">
        <v>0</v>
      </c>
      <c r="G48" s="11">
        <v>0</v>
      </c>
      <c r="H48" s="4">
        <f aca="true" t="shared" si="6" ref="H48:H53">B48-C48+G48</f>
        <v>100000</v>
      </c>
    </row>
    <row r="49" spans="1:8" ht="14.25">
      <c r="A49" s="27" t="s">
        <v>36</v>
      </c>
      <c r="B49" s="4">
        <v>150000</v>
      </c>
      <c r="C49" s="11">
        <v>150000</v>
      </c>
      <c r="D49" s="11">
        <v>0</v>
      </c>
      <c r="E49" s="11">
        <v>0</v>
      </c>
      <c r="F49" s="10">
        <v>0</v>
      </c>
      <c r="G49" s="11">
        <v>0</v>
      </c>
      <c r="H49" s="4">
        <f t="shared" si="6"/>
        <v>0</v>
      </c>
    </row>
    <row r="50" spans="1:8" ht="14.25">
      <c r="A50" s="27" t="s">
        <v>64</v>
      </c>
      <c r="B50" s="4">
        <v>10000</v>
      </c>
      <c r="C50" s="11">
        <v>0</v>
      </c>
      <c r="D50" s="11">
        <v>0</v>
      </c>
      <c r="E50" s="11">
        <v>0</v>
      </c>
      <c r="F50" s="10">
        <v>0</v>
      </c>
      <c r="G50" s="11">
        <v>0</v>
      </c>
      <c r="H50" s="4">
        <f t="shared" si="6"/>
        <v>10000</v>
      </c>
    </row>
    <row r="51" spans="1:8" ht="27">
      <c r="A51" s="27" t="s">
        <v>65</v>
      </c>
      <c r="B51" s="40">
        <v>0</v>
      </c>
      <c r="C51" s="41">
        <v>0</v>
      </c>
      <c r="D51" s="41">
        <v>0</v>
      </c>
      <c r="E51" s="41">
        <v>0</v>
      </c>
      <c r="F51" s="42">
        <v>0</v>
      </c>
      <c r="G51" s="41">
        <v>0</v>
      </c>
      <c r="H51" s="40">
        <f t="shared" si="6"/>
        <v>0</v>
      </c>
    </row>
    <row r="52" spans="1:8" ht="14.25">
      <c r="A52" s="27" t="s">
        <v>66</v>
      </c>
      <c r="B52" s="4">
        <v>100000</v>
      </c>
      <c r="C52" s="11">
        <v>0</v>
      </c>
      <c r="D52" s="11">
        <v>0</v>
      </c>
      <c r="E52" s="11">
        <v>0</v>
      </c>
      <c r="F52" s="10">
        <v>0</v>
      </c>
      <c r="G52" s="11">
        <v>0</v>
      </c>
      <c r="H52" s="4">
        <f t="shared" si="6"/>
        <v>100000</v>
      </c>
    </row>
    <row r="53" spans="1:8" ht="14.25">
      <c r="A53" s="27" t="s">
        <v>67</v>
      </c>
      <c r="B53" s="4">
        <v>100000</v>
      </c>
      <c r="C53" s="11">
        <v>1810</v>
      </c>
      <c r="D53" s="11">
        <v>0</v>
      </c>
      <c r="E53" s="11">
        <v>0</v>
      </c>
      <c r="F53" s="10">
        <v>0</v>
      </c>
      <c r="G53" s="11">
        <v>0</v>
      </c>
      <c r="H53" s="4">
        <f t="shared" si="6"/>
        <v>98190</v>
      </c>
    </row>
    <row r="54" spans="1:8" s="16" customFormat="1" ht="14.25">
      <c r="A54" s="48" t="s">
        <v>31</v>
      </c>
      <c r="B54" s="28">
        <f aca="true" t="shared" si="7" ref="B54:H54">SUM(B46:B53)</f>
        <v>760000</v>
      </c>
      <c r="C54" s="28">
        <f t="shared" si="7"/>
        <v>451810</v>
      </c>
      <c r="D54" s="28">
        <f t="shared" si="7"/>
        <v>0</v>
      </c>
      <c r="E54" s="28">
        <f t="shared" si="7"/>
        <v>0</v>
      </c>
      <c r="F54" s="29">
        <f t="shared" si="7"/>
        <v>0</v>
      </c>
      <c r="G54" s="28">
        <f t="shared" si="7"/>
        <v>0</v>
      </c>
      <c r="H54" s="28">
        <f t="shared" si="7"/>
        <v>308190</v>
      </c>
    </row>
    <row r="55" spans="1:8" s="16" customFormat="1" ht="12.75">
      <c r="A55" s="48"/>
      <c r="B55" s="28"/>
      <c r="C55" s="28"/>
      <c r="D55" s="28"/>
      <c r="E55" s="28"/>
      <c r="F55" s="29"/>
      <c r="G55" s="28"/>
      <c r="H55" s="28"/>
    </row>
    <row r="56" spans="1:8" s="16" customFormat="1" ht="14.25">
      <c r="A56" s="47" t="s">
        <v>72</v>
      </c>
      <c r="B56" s="19">
        <v>850000</v>
      </c>
      <c r="C56" s="37">
        <v>850000</v>
      </c>
      <c r="D56" s="37">
        <v>0</v>
      </c>
      <c r="E56" s="37">
        <v>0</v>
      </c>
      <c r="F56" s="38">
        <v>0</v>
      </c>
      <c r="G56" s="19">
        <v>0</v>
      </c>
      <c r="H56" s="19">
        <f>B56-C56+G56</f>
        <v>0</v>
      </c>
    </row>
    <row r="57" spans="1:8" s="16" customFormat="1" ht="12.75">
      <c r="A57" s="48"/>
      <c r="B57" s="28"/>
      <c r="C57" s="6"/>
      <c r="D57" s="6"/>
      <c r="E57" s="6"/>
      <c r="F57" s="29"/>
      <c r="G57" s="28"/>
      <c r="H57" s="28"/>
    </row>
    <row r="58" spans="1:8" ht="12.75">
      <c r="A58" s="55" t="s">
        <v>29</v>
      </c>
      <c r="B58" s="26">
        <f aca="true" t="shared" si="8" ref="B58:H58">B13+B22+B37+B54+B56</f>
        <v>8500000</v>
      </c>
      <c r="C58" s="26">
        <f t="shared" si="8"/>
        <v>4712484</v>
      </c>
      <c r="D58" s="26">
        <f t="shared" si="8"/>
        <v>0</v>
      </c>
      <c r="E58" s="26">
        <f t="shared" si="8"/>
        <v>0</v>
      </c>
      <c r="F58" s="26">
        <f t="shared" si="8"/>
        <v>0</v>
      </c>
      <c r="G58" s="26">
        <f t="shared" si="8"/>
        <v>0</v>
      </c>
      <c r="H58" s="26">
        <f t="shared" si="8"/>
        <v>3787516</v>
      </c>
    </row>
    <row r="59" spans="1:8" ht="14.25">
      <c r="A59" s="49" t="s">
        <v>30</v>
      </c>
      <c r="B59" s="21"/>
      <c r="C59" s="21"/>
      <c r="D59" s="21"/>
      <c r="E59" s="21"/>
      <c r="F59" s="21"/>
      <c r="G59" s="21"/>
      <c r="H59" s="21"/>
    </row>
    <row r="60" spans="1:8" ht="12.75">
      <c r="A60" s="24"/>
      <c r="B60" s="16"/>
      <c r="C60" s="16"/>
      <c r="D60" s="16"/>
      <c r="E60" s="16"/>
      <c r="F60" s="16"/>
      <c r="G60" s="16"/>
      <c r="H60" s="16"/>
    </row>
    <row r="61" spans="1:8" ht="12.75">
      <c r="A61" s="30"/>
      <c r="B61" s="31"/>
      <c r="C61" s="31"/>
      <c r="D61" s="16"/>
      <c r="E61" s="16"/>
      <c r="F61" s="16"/>
      <c r="G61" s="16"/>
      <c r="H61" s="16"/>
    </row>
    <row r="62" spans="1:8" ht="12.75">
      <c r="A62" s="32" t="s">
        <v>32</v>
      </c>
      <c r="B62" s="36"/>
      <c r="C62" s="33"/>
      <c r="D62" s="16"/>
      <c r="E62" s="16"/>
      <c r="F62" s="16"/>
      <c r="G62" s="16"/>
      <c r="H62" s="16"/>
    </row>
    <row r="63" spans="1:8" ht="12.75">
      <c r="A63" s="34" t="s">
        <v>33</v>
      </c>
      <c r="B63" s="36"/>
      <c r="C63" s="31"/>
      <c r="D63" s="16"/>
      <c r="E63" s="16"/>
      <c r="F63" s="16"/>
      <c r="G63" s="16"/>
      <c r="H63" s="16"/>
    </row>
    <row r="64" spans="1:8" ht="12.75">
      <c r="A64" s="34" t="s">
        <v>34</v>
      </c>
      <c r="B64" s="36"/>
      <c r="C64" s="31"/>
      <c r="D64" s="16"/>
      <c r="E64" s="16"/>
      <c r="F64" s="16"/>
      <c r="G64" s="16"/>
      <c r="H64" s="16"/>
    </row>
    <row r="65" spans="1:8" ht="12.75">
      <c r="A65" s="34" t="s">
        <v>35</v>
      </c>
      <c r="B65" s="36"/>
      <c r="C65" s="31"/>
      <c r="D65" s="16"/>
      <c r="E65" s="16"/>
      <c r="F65" s="16"/>
      <c r="G65" s="16"/>
      <c r="H65" s="16"/>
    </row>
    <row r="66" spans="1:8" ht="12.75">
      <c r="A66" s="30"/>
      <c r="B66" s="36"/>
      <c r="C66" s="31"/>
      <c r="D66" s="16"/>
      <c r="E66" s="16"/>
      <c r="F66" s="16"/>
      <c r="G66" s="16"/>
      <c r="H66" s="16"/>
    </row>
    <row r="67" spans="1:8" ht="12.75">
      <c r="A67" s="30"/>
      <c r="B67" s="36"/>
      <c r="C67" s="31"/>
      <c r="D67" s="16"/>
      <c r="E67" s="16"/>
      <c r="F67" s="16"/>
      <c r="G67" s="16"/>
      <c r="H67" s="16"/>
    </row>
    <row r="68" spans="1:8" ht="12.75">
      <c r="A68" s="30"/>
      <c r="B68" s="36"/>
      <c r="C68" s="31"/>
      <c r="D68" s="16"/>
      <c r="E68" s="16"/>
      <c r="F68" s="16"/>
      <c r="G68" s="16"/>
      <c r="H68" s="16"/>
    </row>
    <row r="69" spans="1:8" ht="12.75">
      <c r="A69" s="32"/>
      <c r="B69" s="36"/>
      <c r="C69" s="33"/>
      <c r="D69" s="16"/>
      <c r="E69" s="16"/>
      <c r="F69" s="16"/>
      <c r="G69" s="16"/>
      <c r="H69" s="16"/>
    </row>
    <row r="70" spans="1:8" ht="12.75">
      <c r="A70" s="34"/>
      <c r="B70" s="31"/>
      <c r="C70" s="31"/>
      <c r="D70" s="16"/>
      <c r="E70" s="16"/>
      <c r="F70" s="16"/>
      <c r="G70" s="16"/>
      <c r="H70" s="16"/>
    </row>
    <row r="71" spans="1:8" ht="12.75">
      <c r="A71" s="34"/>
      <c r="B71" s="31"/>
      <c r="C71" s="31"/>
      <c r="D71" s="16"/>
      <c r="E71" s="16"/>
      <c r="F71" s="16"/>
      <c r="G71" s="16"/>
      <c r="H71" s="16"/>
    </row>
    <row r="72" spans="1:8" ht="12.75">
      <c r="A72" s="39"/>
      <c r="B72" s="31"/>
      <c r="C72" s="31"/>
      <c r="D72" s="16"/>
      <c r="E72" s="16"/>
      <c r="F72" s="16"/>
      <c r="G72" s="16"/>
      <c r="H72" s="16"/>
    </row>
    <row r="73" spans="1:8" ht="12.75">
      <c r="A73" s="35"/>
      <c r="B73" s="31"/>
      <c r="C73" s="31"/>
      <c r="D73" s="16"/>
      <c r="E73" s="16"/>
      <c r="F73" s="16"/>
      <c r="G73" s="16"/>
      <c r="H73" s="16"/>
    </row>
    <row r="74" spans="1:8" ht="12.75">
      <c r="A74" s="24"/>
      <c r="B74" s="16"/>
      <c r="C74" s="16"/>
      <c r="D74" s="16"/>
      <c r="E74" s="16"/>
      <c r="F74" s="16"/>
      <c r="G74" s="16"/>
      <c r="H74" s="16"/>
    </row>
    <row r="75" spans="1:8" ht="12.75">
      <c r="A75" s="22"/>
      <c r="B75" s="16"/>
      <c r="C75" s="16"/>
      <c r="D75" s="16"/>
      <c r="E75" s="16"/>
      <c r="F75" s="16"/>
      <c r="G75" s="16"/>
      <c r="H75" s="16"/>
    </row>
    <row r="76" spans="1:8" ht="12.75">
      <c r="A76" s="24"/>
      <c r="B76" s="16"/>
      <c r="C76" s="16"/>
      <c r="D76" s="16"/>
      <c r="E76" s="16"/>
      <c r="F76" s="16"/>
      <c r="G76" s="16"/>
      <c r="H76" s="16"/>
    </row>
    <row r="77" spans="1:8" ht="12.75">
      <c r="A77" s="24"/>
      <c r="B77" s="16"/>
      <c r="C77" s="16"/>
      <c r="D77" s="16"/>
      <c r="E77" s="16"/>
      <c r="F77" s="16"/>
      <c r="G77" s="16"/>
      <c r="H77" s="16"/>
    </row>
    <row r="78" spans="1:8" ht="12.75">
      <c r="A78" s="24"/>
      <c r="B78" s="16"/>
      <c r="C78" s="16"/>
      <c r="D78" s="16"/>
      <c r="E78" s="16"/>
      <c r="F78" s="16"/>
      <c r="G78" s="16"/>
      <c r="H78" s="16"/>
    </row>
    <row r="79" spans="1:8" ht="12.75">
      <c r="A79" s="24"/>
      <c r="B79" s="16"/>
      <c r="C79" s="16"/>
      <c r="D79" s="16"/>
      <c r="E79" s="16"/>
      <c r="F79" s="16"/>
      <c r="G79" s="16"/>
      <c r="H79" s="16"/>
    </row>
    <row r="80" spans="1:8" ht="12.75">
      <c r="A80" s="24"/>
      <c r="B80" s="16"/>
      <c r="C80" s="16"/>
      <c r="D80" s="16"/>
      <c r="E80" s="16"/>
      <c r="F80" s="16"/>
      <c r="G80" s="16"/>
      <c r="H80" s="16"/>
    </row>
    <row r="81" spans="1:8" ht="12.75">
      <c r="A81" s="24"/>
      <c r="B81" s="16"/>
      <c r="C81" s="16"/>
      <c r="D81" s="16"/>
      <c r="E81" s="16"/>
      <c r="F81" s="16"/>
      <c r="G81" s="16"/>
      <c r="H81" s="16"/>
    </row>
    <row r="82" spans="1:8" ht="12.75">
      <c r="A82" s="24"/>
      <c r="B82" s="16"/>
      <c r="C82" s="16"/>
      <c r="D82" s="16"/>
      <c r="E82" s="16"/>
      <c r="F82" s="16"/>
      <c r="G82" s="16"/>
      <c r="H82" s="16"/>
    </row>
    <row r="83" spans="1:8" ht="12.75">
      <c r="A83" s="24"/>
      <c r="B83" s="16"/>
      <c r="C83" s="16"/>
      <c r="D83" s="16"/>
      <c r="E83" s="16"/>
      <c r="F83" s="16"/>
      <c r="G83" s="16"/>
      <c r="H83" s="16"/>
    </row>
    <row r="84" spans="1:8" ht="12.75">
      <c r="A84" s="24"/>
      <c r="B84" s="16"/>
      <c r="C84" s="16"/>
      <c r="D84" s="16"/>
      <c r="E84" s="16"/>
      <c r="F84" s="16"/>
      <c r="G84" s="16"/>
      <c r="H84" s="16"/>
    </row>
    <row r="85" spans="1:8" ht="12.75">
      <c r="A85" s="24"/>
      <c r="B85" s="16"/>
      <c r="C85" s="16"/>
      <c r="D85" s="16"/>
      <c r="E85" s="16"/>
      <c r="F85" s="16"/>
      <c r="G85" s="16"/>
      <c r="H85" s="16"/>
    </row>
    <row r="86" spans="1:8" ht="12.75">
      <c r="A86" s="25"/>
      <c r="B86" s="16"/>
      <c r="C86" s="16"/>
      <c r="D86" s="16"/>
      <c r="E86" s="16"/>
      <c r="F86" s="16"/>
      <c r="G86" s="16"/>
      <c r="H86" s="16"/>
    </row>
    <row r="87" ht="12.75">
      <c r="A87" s="22"/>
    </row>
    <row r="88" ht="12.75">
      <c r="A88" s="22"/>
    </row>
    <row r="89" ht="12.75">
      <c r="A89" s="22"/>
    </row>
    <row r="90" ht="12.75">
      <c r="A90" s="22"/>
    </row>
    <row r="91" ht="12.75">
      <c r="A91" s="22"/>
    </row>
    <row r="92" ht="12.75">
      <c r="A92" s="22"/>
    </row>
    <row r="93" ht="12.75">
      <c r="A93" s="22"/>
    </row>
    <row r="94" ht="12.75">
      <c r="A94" s="22"/>
    </row>
    <row r="95" ht="12.75">
      <c r="A95" s="22"/>
    </row>
    <row r="96" ht="12.75">
      <c r="A96" s="22"/>
    </row>
    <row r="97" ht="12.75">
      <c r="A97" s="22"/>
    </row>
    <row r="98" ht="12.75">
      <c r="A98" s="22"/>
    </row>
    <row r="99" ht="12.75">
      <c r="A99" s="22"/>
    </row>
    <row r="100" ht="12.75">
      <c r="A100" s="22"/>
    </row>
  </sheetData>
  <printOptions horizontalCentered="1"/>
  <pageMargins left="0" right="0" top="0.7874015748031497" bottom="0" header="0.3937007874015748" footer="0"/>
  <pageSetup horizontalDpi="600" verticalDpi="600" orientation="landscape" paperSize="9" scale="89" r:id="rId1"/>
  <headerFooter alignWithMargins="0">
    <oddHeader>&amp;CSKDC FUND AS AT  18.5.2007(&amp;"新細明體,標準"截至&amp;"Times New Roman,標準"18.5.2007&amp;"新細明體,標準"西貢區議會撥款財政狀況&amp;"Times New Roman,標準")&amp;RSKDC(M)&amp;"細明體,標準"文件第&amp;"Times New Roman,標準"29/07&amp;"細明體,標準"號</oddHeader>
  </headerFooter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GOVERNMENT</dc:creator>
  <cp:keywords/>
  <dc:description/>
  <cp:lastModifiedBy>HAD</cp:lastModifiedBy>
  <cp:lastPrinted>2007-05-25T01:09:53Z</cp:lastPrinted>
  <dcterms:created xsi:type="dcterms:W3CDTF">2002-08-14T03:37:15Z</dcterms:created>
  <dcterms:modified xsi:type="dcterms:W3CDTF">2007-05-25T01:33:44Z</dcterms:modified>
  <cp:category/>
  <cp:version/>
  <cp:contentType/>
  <cp:contentStatus/>
</cp:coreProperties>
</file>